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reelika_sirge_rmk_ee/Documents/Töölaud/HANKED/Käntu-Kastja hoiuala ülepääsude rajamine, RH POOLELI/"/>
    </mc:Choice>
  </mc:AlternateContent>
  <xr:revisionPtr revIDLastSave="5" documentId="8_{83B6BC13-6E93-43BB-B566-98EBCCF926D4}" xr6:coauthVersionLast="47" xr6:coauthVersionMax="47" xr10:uidLastSave="{C16CE137-F496-4EBC-BE77-CD17B98F4DB9}"/>
  <bookViews>
    <workbookView xWindow="-120" yWindow="-120" windowWidth="38640" windowHeight="2139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1" l="1"/>
  <c r="F48" i="11"/>
  <c r="F49" i="11"/>
  <c r="F54" i="11"/>
  <c r="F53" i="11"/>
  <c r="F52" i="11"/>
  <c r="F51" i="11"/>
  <c r="F18" i="11" l="1"/>
  <c r="F42" i="11"/>
  <c r="F43" i="11"/>
  <c r="F44" i="11"/>
  <c r="F45" i="11"/>
  <c r="F16" i="11" l="1"/>
  <c r="F17" i="11"/>
  <c r="F19" i="11"/>
  <c r="F20" i="11"/>
  <c r="F21" i="11"/>
  <c r="F22" i="11"/>
  <c r="F23" i="11"/>
  <c r="F24" i="11"/>
  <c r="F25" i="11"/>
  <c r="F26" i="11"/>
  <c r="F40" i="11" l="1"/>
  <c r="F41" i="11"/>
  <c r="F4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12" i="11" l="1"/>
  <c r="F13" i="11"/>
  <c r="F14" i="11"/>
  <c r="F15" i="11"/>
  <c r="F11" i="11" l="1"/>
  <c r="F10" i="11"/>
  <c r="E55" i="11" s="1"/>
  <c r="E56" i="11" l="1"/>
  <c r="E57" i="11" s="1"/>
</calcChain>
</file>

<file path=xl/sharedStrings.xml><?xml version="1.0" encoding="utf-8"?>
<sst xmlns="http://schemas.openxmlformats.org/spreadsheetml/2006/main" count="115" uniqueCount="80">
  <si>
    <t>Kokku</t>
  </si>
  <si>
    <t>Töö kirjeldus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</si>
  <si>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</si>
  <si>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</si>
  <si>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</si>
  <si>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</si>
  <si>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</si>
  <si>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</si>
  <si>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</si>
  <si>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</si>
  <si>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</si>
  <si>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</si>
  <si>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tm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</si>
  <si>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</si>
  <si>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</si>
  <si>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</si>
  <si>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</si>
  <si>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</si>
  <si>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</si>
  <si>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</si>
  <si>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</si>
  <si>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</si>
  <si>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</si>
  <si>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</si>
  <si>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Koordinaatidega seotud teostusjoonise koostamine (RMK nõuete kohane ja digitaalne)</t>
  </si>
  <si>
    <t>km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</si>
  <si>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</si>
  <si>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</si>
  <si>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</si>
  <si>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</si>
  <si>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</si>
  <si>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Ekspluatatsioonieelne sette eemaldamine ekskavaatoriga (10% põhikaevest)</t>
  </si>
  <si>
    <t>m²</t>
  </si>
  <si>
    <t>Ehitustööde järgselt EU rahastuse infotahvli paigaldus</t>
  </si>
  <si>
    <t>Õeruma ojale truupide rajamine (EH1) kokku</t>
  </si>
  <si>
    <t>Õeruma ojale truupide rajamine (EH1)</t>
  </si>
  <si>
    <t>Hankeosa I</t>
  </si>
  <si>
    <t>Kändude juurimine ja äravedu</t>
  </si>
  <si>
    <t>ha</t>
  </si>
  <si>
    <t>Lamapuidu eemaldamine</t>
  </si>
  <si>
    <t>Kaevetööd veejuhtmel, I-II gr. pinnas</t>
  </si>
  <si>
    <t>Lisakaevetööd truupide eemaldamiseks ja paigaldamiseks, I-II gr. pinnas</t>
  </si>
  <si>
    <t>Lisakaevetööd kindlustuse paigaldamiseks, I-II gr. pinnas</t>
  </si>
  <si>
    <t>Kaeve laialiajamine (100% kaevest)</t>
  </si>
  <si>
    <t>Truupide ja nõvade mahamärkimine</t>
  </si>
  <si>
    <t>Olemasolevate truubitorude välja tõstmine ja utiliseerimine Ø 25 (ASB)</t>
  </si>
  <si>
    <t>Olemasolevate truubitorude välja tõstmine ja utiliseerimine Ø 150..200 (r/b)</t>
  </si>
  <si>
    <t>Otsakute lammutus ja utiliseerimine (r/b, suured kivid)</t>
  </si>
  <si>
    <t>Ajutise paisu rajamine olemasolevast pinnasest veetõrjeks</t>
  </si>
  <si>
    <t>Truubi aluse rajamine, kruusliiva paigaldamine (+materjal ja vedu karjäärist)</t>
  </si>
  <si>
    <t>Truubi aluse rajamine, geokomposiidi (Deklareeritud tõmbetugevus MD/CMD50/50/+GT180 g) paigaldamine</t>
  </si>
  <si>
    <t>Truubi eeltäite rajamine, kruuusliiva paigaldamine (+materjal ja vedu karjäärist)</t>
  </si>
  <si>
    <t>Truubi eeltäite rajamne, geotekstiili (Deklareeritud tõmbetugevus MD/CMD ≥20 kN/m, 5,0 m lai) paigaldamine</t>
  </si>
  <si>
    <t>Truubi tasanduskihi rajamine kuivbetoonist (+materjal ja vedu)</t>
  </si>
  <si>
    <t>Saviluku rajamine, savi paigaldamne, savipulber või tampimiseks sobiva niiskusega l'''s</t>
  </si>
  <si>
    <t>Saviluku rajamine, geotekstiili (Deklareeritud tõmbetugevus MD/CMD ≥20 kN/m, 5,0 m lai) paigaldamine</t>
  </si>
  <si>
    <t>Filtratsioonitõkke rajamine, geomembraani paigaldamine, EPDM 1mm</t>
  </si>
  <si>
    <t>Filtratsioonitõkke rajamine, geotekstiii 400g/m² paigaldamine</t>
  </si>
  <si>
    <t>Truubi torustiku rajamine, Ø30 cm, PT, SN8</t>
  </si>
  <si>
    <t>Truubi torustiku rajamine, terastorusilla mähkimine geotekstiili 400 g/m²</t>
  </si>
  <si>
    <t>Truupide tagasitäite rajamine, kruusliiva paigaldamine (+materjal ja vedu karjäärist)</t>
  </si>
  <si>
    <t>Truupide tagasitäite rajamine, geotekstiili (Deklareeritud tõmbetugevus MD/CMD ≥20 kN/m, 5,0 m lai) paigaldamine</t>
  </si>
  <si>
    <t>Geokomposiidi (Deklareeritud tõmbetugevus MD/CMD 50/50 +GT180 g) paigaldamine tagasitäitesse ülalpool toru lage</t>
  </si>
  <si>
    <t>Olemasoleva sängi täiendav täitmine kruusliivaga (+materjal ja vedu karjäärist)</t>
  </si>
  <si>
    <t xml:space="preserve">Ø 30 cm plasttruubi kiviotsaku kivikindlustusega ehitamine (tüüp KOK) </t>
  </si>
  <si>
    <t>1 otsak</t>
  </si>
  <si>
    <t>Teekatte taastamine, killustik fr 32-63 mm hoos tihendamisega (+materjal ja vedu karjäärist)</t>
  </si>
  <si>
    <t>Teekate taastamine, graniitkivi sillutis, kivid 14*14*28 cm (+materjal ja vedu karjäärist)</t>
  </si>
  <si>
    <t>Teekatte taastamine, liiva paigaldamine graniitkivi sillutise alla 4 cm (+materjal ja vedu karjäärist)</t>
  </si>
  <si>
    <t>Geokomposiidi (Deklareeritud tõmbetugevus MD/CMD 50/50 +GT180 g) paigaldamine tee killustikkatte alla</t>
  </si>
  <si>
    <t>Geokomposiidi (Deklareeritud tõmbetugevus MD/CMD 50/50 +GT180 g) paigaldamine graniitkivi sillutise alla</t>
  </si>
  <si>
    <t>Truubi otsaku kindlustus 23 cm paksuste kivimattidega, sh mattide paigaldamine, kividega täitmine</t>
  </si>
  <si>
    <t>Truubiotsakute likvideerimisel ja kaevetööde käigus leitud kivide paigaldamine voolurahustuseks voolusängi (truubist allavoolu)</t>
  </si>
  <si>
    <t>Tähispostide paigaldamine truubile</t>
  </si>
  <si>
    <t>Ajutiste paisude ja ajutiste äravoolude likvideerimine</t>
  </si>
  <si>
    <t>Tehnika liikumisega tekitatud kahjustuste eemaldamine (töömaa ja materjalide transport)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</si>
  <si>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</si>
  <si>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Võsa, peenmetsa ja metsa raie, koondamine hunnikutesse ja kokkuvedu 200m</t>
  </si>
  <si>
    <t>Truubi torustiku rajamine, Ø254/188 cm madala profiiliga terastorusild, teras s355, paksus 3.0 mm, Zn 70 µm,epoxy 100um 1/1 seest.</t>
  </si>
  <si>
    <t>Lisa 1 - Hinnapakkumuse vorm hankes "Käntu-Kastja hoiuala ülepääsude rajamine" hankeosas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</si>
</sst>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75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4" fontId="2" fillId="0" borderId="0" xfId="0" applyNumberFormat="1" applyFont="1" applyAlignment="1">
      <alignment vertical="center"/>
    </xf>
    <xf numFmtId="0" fontId="23" fillId="0" borderId="0" xfId="0" applyFont="1" applyAlignment="1">
      <alignment horizontal="left" vertical="center"/>
    </xf>
    <xf numFmtId="4" fontId="2" fillId="0" borderId="24" xfId="0" applyNumberFormat="1" applyFont="1" applyBorder="1" applyAlignment="1">
      <alignment horizontal="right" vertical="center" wrapText="1"/>
    </xf>
    <xf numFmtId="4" fontId="2" fillId="0" borderId="30" xfId="0" applyNumberFormat="1" applyFont="1" applyBorder="1" applyAlignment="1">
      <alignment horizontal="right" vertical="center" wrapText="1"/>
    </xf>
    <xf numFmtId="0" fontId="29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 wrapText="1"/>
    </xf>
    <xf numFmtId="0" fontId="24" fillId="0" borderId="0" xfId="0" applyFont="1" applyAlignment="1">
      <alignment vertical="center"/>
    </xf>
    <xf numFmtId="0" fontId="28" fillId="0" borderId="0" xfId="0" applyFont="1" applyAlignment="1">
      <alignment vertical="center" wrapText="1"/>
    </xf>
    <xf numFmtId="0" fontId="2" fillId="0" borderId="14" xfId="43" applyFont="1" applyBorder="1" applyAlignment="1">
      <alignment horizontal="left" vertical="center" wrapText="1"/>
    </xf>
    <xf numFmtId="1" fontId="29" fillId="0" borderId="14" xfId="0" applyNumberFormat="1" applyFont="1" applyBorder="1" applyAlignment="1">
      <alignment horizontal="right" vertical="center"/>
    </xf>
    <xf numFmtId="2" fontId="29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horizontal="right" vertical="center"/>
    </xf>
    <xf numFmtId="0" fontId="29" fillId="0" borderId="14" xfId="0" applyFont="1" applyBorder="1" applyAlignment="1">
      <alignment horizontal="left" vertical="center"/>
    </xf>
    <xf numFmtId="0" fontId="29" fillId="0" borderId="14" xfId="0" applyFont="1" applyBorder="1" applyAlignment="1">
      <alignment horizontal="left"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" fontId="3" fillId="0" borderId="28" xfId="0" applyNumberFormat="1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3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297180</xdr:rowOff>
    </xdr:from>
    <xdr:to>
      <xdr:col>5</xdr:col>
      <xdr:colOff>490855</xdr:colOff>
      <xdr:row>2</xdr:row>
      <xdr:rowOff>34925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C8472310-B36F-BF85-F058-9A942C5AE9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3440" y="297180"/>
          <a:ext cx="1359535" cy="682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70"/>
  <sheetViews>
    <sheetView tabSelected="1" workbookViewId="0">
      <selection activeCell="A9" sqref="A9:F9"/>
    </sheetView>
  </sheetViews>
  <sheetFormatPr defaultColWidth="9.140625" defaultRowHeight="11.25" x14ac:dyDescent="0.2"/>
  <cols>
    <col min="1" max="1" width="3.28515625" style="3" customWidth="1"/>
    <col min="2" max="2" width="53.140625" style="19" customWidth="1"/>
    <col min="3" max="3" width="7.140625" style="3" customWidth="1"/>
    <col min="4" max="4" width="8.5703125" style="20" customWidth="1"/>
    <col min="5" max="6" width="8.5703125" style="21" customWidth="1"/>
    <col min="7" max="7" width="8.5703125" style="1" customWidth="1"/>
    <col min="8" max="16384" width="9.140625" style="1"/>
  </cols>
  <sheetData>
    <row r="1" spans="1:50" s="8" customFormat="1" ht="45.6" customHeight="1" x14ac:dyDescent="0.2">
      <c r="A1" s="58" t="s">
        <v>79</v>
      </c>
      <c r="B1" s="59"/>
      <c r="C1" s="59"/>
      <c r="D1" s="59"/>
      <c r="E1" s="59"/>
      <c r="F1" s="59"/>
    </row>
    <row r="2" spans="1:50" s="8" customFormat="1" ht="28.9" customHeight="1" x14ac:dyDescent="0.2">
      <c r="A2" s="3"/>
      <c r="B2" s="19"/>
      <c r="C2" s="3"/>
      <c r="D2" s="20"/>
      <c r="E2" s="21"/>
      <c r="F2" s="21"/>
    </row>
    <row r="3" spans="1:50" s="8" customFormat="1" ht="15" x14ac:dyDescent="0.2">
      <c r="A3" s="22" t="s">
        <v>15</v>
      </c>
      <c r="B3" s="19"/>
      <c r="C3" s="3"/>
      <c r="D3" s="20"/>
      <c r="E3" s="21"/>
      <c r="F3" s="21"/>
    </row>
    <row r="4" spans="1:50" ht="12" thickBot="1" x14ac:dyDescent="0.25"/>
    <row r="5" spans="1:50" s="4" customFormat="1" ht="12.75" customHeight="1" x14ac:dyDescent="0.2">
      <c r="A5" s="60" t="s">
        <v>2</v>
      </c>
      <c r="B5" s="63" t="s">
        <v>1</v>
      </c>
      <c r="C5" s="63" t="s">
        <v>3</v>
      </c>
      <c r="D5" s="72" t="s">
        <v>4</v>
      </c>
      <c r="E5" s="66" t="s">
        <v>5</v>
      </c>
      <c r="F5" s="69" t="s">
        <v>6</v>
      </c>
    </row>
    <row r="6" spans="1:50" s="4" customFormat="1" ht="12.75" x14ac:dyDescent="0.2">
      <c r="A6" s="61"/>
      <c r="B6" s="64"/>
      <c r="C6" s="64"/>
      <c r="D6" s="73"/>
      <c r="E6" s="67"/>
      <c r="F6" s="70"/>
      <c r="G6" s="1"/>
      <c r="H6" s="1"/>
      <c r="I6" s="1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</row>
    <row r="7" spans="1:50" s="4" customFormat="1" ht="12.75" customHeight="1" thickBot="1" x14ac:dyDescent="0.25">
      <c r="A7" s="62"/>
      <c r="B7" s="65"/>
      <c r="C7" s="65"/>
      <c r="D7" s="74"/>
      <c r="E7" s="68"/>
      <c r="F7" s="71"/>
      <c r="G7" s="1"/>
      <c r="H7" s="1"/>
      <c r="I7" s="1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</row>
    <row r="8" spans="1:50" s="4" customFormat="1" ht="12.75" customHeight="1" x14ac:dyDescent="0.2">
      <c r="A8" s="36" t="s">
        <v>36</v>
      </c>
      <c r="B8" s="37"/>
      <c r="C8" s="37"/>
      <c r="D8" s="37"/>
      <c r="E8" s="37"/>
      <c r="F8" s="38"/>
      <c r="G8" s="1"/>
      <c r="H8" s="1"/>
      <c r="I8" s="1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</row>
    <row r="9" spans="1:50" s="4" customFormat="1" ht="12.75" customHeight="1" x14ac:dyDescent="0.2">
      <c r="A9" s="40" t="s">
        <v>35</v>
      </c>
      <c r="B9" s="41"/>
      <c r="C9" s="41"/>
      <c r="D9" s="41"/>
      <c r="E9" s="41"/>
      <c r="F9" s="42"/>
      <c r="G9" s="1"/>
      <c r="H9" s="1"/>
      <c r="I9" s="1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</row>
    <row r="10" spans="1:50" s="4" customFormat="1" ht="10.9" customHeight="1" x14ac:dyDescent="0.2">
      <c r="A10" s="6">
        <v>1</v>
      </c>
      <c r="B10" s="29" t="s">
        <v>77</v>
      </c>
      <c r="C10" s="25" t="s">
        <v>12</v>
      </c>
      <c r="D10" s="30">
        <v>10</v>
      </c>
      <c r="E10" s="23"/>
      <c r="F10" s="5">
        <f t="shared" ref="F10:F15" si="0">SUM(D10*E10)</f>
        <v>0</v>
      </c>
      <c r="G10" s="1"/>
      <c r="H10" s="1"/>
      <c r="I10" s="1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</row>
    <row r="11" spans="1:50" s="4" customFormat="1" ht="10.9" customHeight="1" x14ac:dyDescent="0.2">
      <c r="A11" s="6">
        <v>2</v>
      </c>
      <c r="B11" s="29" t="s">
        <v>37</v>
      </c>
      <c r="C11" s="25" t="s">
        <v>38</v>
      </c>
      <c r="D11" s="31">
        <v>0.09</v>
      </c>
      <c r="E11" s="23"/>
      <c r="F11" s="5">
        <f>SUM(D11*E11)</f>
        <v>0</v>
      </c>
      <c r="G11" s="1"/>
      <c r="H11" s="1"/>
      <c r="I11" s="1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</row>
    <row r="12" spans="1:50" s="4" customFormat="1" ht="10.9" customHeight="1" x14ac:dyDescent="0.2">
      <c r="A12" s="6">
        <v>3</v>
      </c>
      <c r="B12" s="29" t="s">
        <v>39</v>
      </c>
      <c r="C12" s="25" t="s">
        <v>12</v>
      </c>
      <c r="D12" s="32">
        <v>1</v>
      </c>
      <c r="E12" s="24"/>
      <c r="F12" s="5">
        <f t="shared" si="0"/>
        <v>0</v>
      </c>
      <c r="G12" s="1"/>
      <c r="H12" s="1"/>
      <c r="I12" s="1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</row>
    <row r="13" spans="1:50" s="4" customFormat="1" ht="10.9" customHeight="1" x14ac:dyDescent="0.2">
      <c r="A13" s="6">
        <v>4</v>
      </c>
      <c r="B13" s="12" t="s">
        <v>40</v>
      </c>
      <c r="C13" s="25" t="s">
        <v>76</v>
      </c>
      <c r="D13" s="32">
        <v>642</v>
      </c>
      <c r="E13" s="24"/>
      <c r="F13" s="5">
        <f t="shared" si="0"/>
        <v>0</v>
      </c>
      <c r="G13" s="1"/>
      <c r="H13" s="1"/>
      <c r="I13" s="1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</row>
    <row r="14" spans="1:50" s="4" customFormat="1" ht="10.9" customHeight="1" x14ac:dyDescent="0.2">
      <c r="A14" s="6">
        <v>5</v>
      </c>
      <c r="B14" s="12" t="s">
        <v>41</v>
      </c>
      <c r="C14" s="25" t="s">
        <v>76</v>
      </c>
      <c r="D14" s="32">
        <v>613</v>
      </c>
      <c r="E14" s="24"/>
      <c r="F14" s="5">
        <f t="shared" si="0"/>
        <v>0</v>
      </c>
      <c r="G14" s="1"/>
      <c r="H14" s="1"/>
      <c r="I14" s="1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</row>
    <row r="15" spans="1:50" s="4" customFormat="1" ht="10.9" customHeight="1" x14ac:dyDescent="0.2">
      <c r="A15" s="6">
        <v>6</v>
      </c>
      <c r="B15" s="12" t="s">
        <v>42</v>
      </c>
      <c r="C15" s="25" t="s">
        <v>76</v>
      </c>
      <c r="D15" s="32">
        <v>145</v>
      </c>
      <c r="E15" s="24"/>
      <c r="F15" s="5">
        <f t="shared" si="0"/>
        <v>0</v>
      </c>
      <c r="G15" s="1"/>
      <c r="H15" s="1"/>
      <c r="I15" s="1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</row>
    <row r="16" spans="1:50" s="4" customFormat="1" ht="10.9" customHeight="1" x14ac:dyDescent="0.2">
      <c r="A16" s="6">
        <v>7</v>
      </c>
      <c r="B16" s="12" t="s">
        <v>31</v>
      </c>
      <c r="C16" s="25" t="s">
        <v>76</v>
      </c>
      <c r="D16" s="32">
        <v>65</v>
      </c>
      <c r="E16" s="24"/>
      <c r="F16" s="5">
        <f t="shared" ref="F16:F26" si="1">SUM(D16*E16)</f>
        <v>0</v>
      </c>
      <c r="G16" s="1"/>
      <c r="H16" s="1"/>
      <c r="I16" s="1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</row>
    <row r="17" spans="1:50" s="4" customFormat="1" ht="10.9" customHeight="1" x14ac:dyDescent="0.2">
      <c r="A17" s="6">
        <v>8</v>
      </c>
      <c r="B17" s="12" t="s">
        <v>43</v>
      </c>
      <c r="C17" s="25" t="s">
        <v>76</v>
      </c>
      <c r="D17" s="32">
        <v>1465</v>
      </c>
      <c r="E17" s="24"/>
      <c r="F17" s="5">
        <f t="shared" si="1"/>
        <v>0</v>
      </c>
      <c r="G17" s="1"/>
      <c r="H17" s="1"/>
      <c r="I17" s="1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</row>
    <row r="18" spans="1:50" s="4" customFormat="1" ht="10.9" customHeight="1" x14ac:dyDescent="0.2">
      <c r="A18" s="6">
        <v>9</v>
      </c>
      <c r="B18" s="33" t="s">
        <v>44</v>
      </c>
      <c r="C18" s="25" t="s">
        <v>13</v>
      </c>
      <c r="D18" s="32">
        <v>2</v>
      </c>
      <c r="E18" s="24"/>
      <c r="F18" s="5">
        <f>SUM(D18*E18)</f>
        <v>0</v>
      </c>
      <c r="G18" s="1"/>
      <c r="H18" s="1"/>
      <c r="I18" s="1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</row>
    <row r="19" spans="1:50" s="4" customFormat="1" ht="10.9" customHeight="1" x14ac:dyDescent="0.2">
      <c r="A19" s="6">
        <v>10</v>
      </c>
      <c r="B19" s="34" t="s">
        <v>45</v>
      </c>
      <c r="C19" s="25" t="s">
        <v>14</v>
      </c>
      <c r="D19" s="32">
        <v>12</v>
      </c>
      <c r="E19" s="24"/>
      <c r="F19" s="5">
        <f t="shared" si="1"/>
        <v>0</v>
      </c>
      <c r="G19" s="1"/>
      <c r="H19" s="1"/>
      <c r="I19" s="1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</row>
    <row r="20" spans="1:50" s="4" customFormat="1" ht="10.9" customHeight="1" x14ac:dyDescent="0.2">
      <c r="A20" s="6">
        <v>11</v>
      </c>
      <c r="B20" s="34" t="s">
        <v>46</v>
      </c>
      <c r="C20" s="25" t="s">
        <v>14</v>
      </c>
      <c r="D20" s="32">
        <v>6</v>
      </c>
      <c r="E20" s="24"/>
      <c r="F20" s="5">
        <f t="shared" si="1"/>
        <v>0</v>
      </c>
      <c r="G20" s="1"/>
      <c r="H20" s="1"/>
      <c r="I20" s="1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</row>
    <row r="21" spans="1:50" s="4" customFormat="1" ht="10.9" customHeight="1" x14ac:dyDescent="0.2">
      <c r="A21" s="6">
        <v>12</v>
      </c>
      <c r="B21" s="34" t="s">
        <v>47</v>
      </c>
      <c r="C21" s="25" t="s">
        <v>76</v>
      </c>
      <c r="D21" s="32">
        <v>6</v>
      </c>
      <c r="E21" s="24"/>
      <c r="F21" s="5">
        <f t="shared" si="1"/>
        <v>0</v>
      </c>
      <c r="G21" s="1"/>
      <c r="H21" s="1"/>
      <c r="I21" s="1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</row>
    <row r="22" spans="1:50" s="4" customFormat="1" ht="10.9" customHeight="1" x14ac:dyDescent="0.2">
      <c r="A22" s="6">
        <v>13</v>
      </c>
      <c r="B22" s="34" t="s">
        <v>48</v>
      </c>
      <c r="C22" s="25" t="s">
        <v>76</v>
      </c>
      <c r="D22" s="32">
        <v>70</v>
      </c>
      <c r="E22" s="24"/>
      <c r="F22" s="5">
        <f t="shared" si="1"/>
        <v>0</v>
      </c>
      <c r="G22" s="1"/>
      <c r="H22" s="1"/>
      <c r="I22" s="1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</row>
    <row r="23" spans="1:50" s="4" customFormat="1" ht="10.9" customHeight="1" x14ac:dyDescent="0.2">
      <c r="A23" s="6">
        <v>14</v>
      </c>
      <c r="B23" s="29" t="s">
        <v>49</v>
      </c>
      <c r="C23" s="25" t="s">
        <v>76</v>
      </c>
      <c r="D23" s="32">
        <v>24</v>
      </c>
      <c r="E23" s="24"/>
      <c r="F23" s="5">
        <f t="shared" si="1"/>
        <v>0</v>
      </c>
      <c r="G23" s="1"/>
      <c r="H23" s="1"/>
      <c r="I23" s="1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</row>
    <row r="24" spans="1:50" s="4" customFormat="1" ht="21.6" customHeight="1" x14ac:dyDescent="0.2">
      <c r="A24" s="6">
        <v>15</v>
      </c>
      <c r="B24" s="29" t="s">
        <v>50</v>
      </c>
      <c r="C24" s="10" t="s">
        <v>32</v>
      </c>
      <c r="D24" s="32">
        <v>222</v>
      </c>
      <c r="E24" s="24"/>
      <c r="F24" s="5">
        <f t="shared" si="1"/>
        <v>0</v>
      </c>
      <c r="G24" s="1"/>
      <c r="H24" s="1"/>
      <c r="I24" s="1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</row>
    <row r="25" spans="1:50" s="4" customFormat="1" ht="10.9" customHeight="1" x14ac:dyDescent="0.2">
      <c r="A25" s="6">
        <v>16</v>
      </c>
      <c r="B25" s="29" t="s">
        <v>51</v>
      </c>
      <c r="C25" s="25" t="s">
        <v>76</v>
      </c>
      <c r="D25" s="32">
        <v>23</v>
      </c>
      <c r="E25" s="24"/>
      <c r="F25" s="5">
        <f t="shared" si="1"/>
        <v>0</v>
      </c>
      <c r="G25" s="1"/>
      <c r="H25" s="1"/>
      <c r="I25" s="1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</row>
    <row r="26" spans="1:50" s="4" customFormat="1" ht="21.6" customHeight="1" x14ac:dyDescent="0.2">
      <c r="A26" s="6">
        <v>17</v>
      </c>
      <c r="B26" s="29" t="s">
        <v>52</v>
      </c>
      <c r="C26" s="10" t="s">
        <v>32</v>
      </c>
      <c r="D26" s="32">
        <v>332</v>
      </c>
      <c r="E26" s="24"/>
      <c r="F26" s="5">
        <f t="shared" si="1"/>
        <v>0</v>
      </c>
      <c r="G26" s="1"/>
      <c r="H26" s="1"/>
      <c r="I26" s="1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</row>
    <row r="27" spans="1:50" s="4" customFormat="1" ht="10.9" customHeight="1" x14ac:dyDescent="0.2">
      <c r="A27" s="6">
        <v>18</v>
      </c>
      <c r="B27" s="29" t="s">
        <v>53</v>
      </c>
      <c r="C27" s="25" t="s">
        <v>76</v>
      </c>
      <c r="D27" s="30">
        <v>3</v>
      </c>
      <c r="E27" s="26"/>
      <c r="F27" s="5">
        <f t="shared" ref="F27:F34" si="2">SUM(D27*E27)</f>
        <v>0</v>
      </c>
      <c r="G27" s="1"/>
      <c r="H27" s="1"/>
      <c r="I27" s="1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</row>
    <row r="28" spans="1:50" s="4" customFormat="1" ht="21.6" customHeight="1" x14ac:dyDescent="0.2">
      <c r="A28" s="6">
        <v>19</v>
      </c>
      <c r="B28" s="29" t="s">
        <v>54</v>
      </c>
      <c r="C28" s="25" t="s">
        <v>76</v>
      </c>
      <c r="D28" s="32">
        <v>26</v>
      </c>
      <c r="E28" s="26"/>
      <c r="F28" s="5">
        <f t="shared" ref="F28" si="3">SUM(D28*E28)</f>
        <v>0</v>
      </c>
      <c r="G28" s="1"/>
      <c r="H28" s="1"/>
      <c r="I28" s="1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</row>
    <row r="29" spans="1:50" s="4" customFormat="1" ht="21.6" customHeight="1" x14ac:dyDescent="0.2">
      <c r="A29" s="6">
        <v>20</v>
      </c>
      <c r="B29" s="29" t="s">
        <v>55</v>
      </c>
      <c r="C29" s="10" t="s">
        <v>32</v>
      </c>
      <c r="D29" s="32">
        <v>113</v>
      </c>
      <c r="E29" s="26"/>
      <c r="F29" s="5">
        <f t="shared" si="2"/>
        <v>0</v>
      </c>
      <c r="G29" s="1"/>
      <c r="H29" s="1"/>
      <c r="I29" s="1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</row>
    <row r="30" spans="1:50" s="4" customFormat="1" ht="10.9" customHeight="1" x14ac:dyDescent="0.2">
      <c r="A30" s="6">
        <v>21</v>
      </c>
      <c r="B30" s="29" t="s">
        <v>56</v>
      </c>
      <c r="C30" s="10" t="s">
        <v>32</v>
      </c>
      <c r="D30" s="32">
        <v>124</v>
      </c>
      <c r="E30" s="26"/>
      <c r="F30" s="5">
        <f t="shared" si="2"/>
        <v>0</v>
      </c>
      <c r="G30" s="1"/>
      <c r="H30" s="1"/>
      <c r="I30" s="1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</row>
    <row r="31" spans="1:50" s="4" customFormat="1" ht="10.9" customHeight="1" x14ac:dyDescent="0.2">
      <c r="A31" s="6">
        <v>22</v>
      </c>
      <c r="B31" s="29" t="s">
        <v>57</v>
      </c>
      <c r="C31" s="10" t="s">
        <v>32</v>
      </c>
      <c r="D31" s="32">
        <v>248</v>
      </c>
      <c r="E31" s="26"/>
      <c r="F31" s="5">
        <f t="shared" si="2"/>
        <v>0</v>
      </c>
      <c r="G31" s="1"/>
      <c r="H31" s="1"/>
      <c r="I31" s="1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</row>
    <row r="32" spans="1:50" s="4" customFormat="1" ht="21.6" customHeight="1" x14ac:dyDescent="0.2">
      <c r="A32" s="6">
        <v>23</v>
      </c>
      <c r="B32" s="29" t="s">
        <v>78</v>
      </c>
      <c r="C32" s="25" t="s">
        <v>14</v>
      </c>
      <c r="D32" s="32">
        <v>15</v>
      </c>
      <c r="E32" s="26"/>
      <c r="F32" s="5">
        <f t="shared" si="2"/>
        <v>0</v>
      </c>
      <c r="G32" s="1"/>
      <c r="H32" s="1"/>
      <c r="I32" s="1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</row>
    <row r="33" spans="1:50" s="4" customFormat="1" ht="10.9" customHeight="1" x14ac:dyDescent="0.2">
      <c r="A33" s="6">
        <v>24</v>
      </c>
      <c r="B33" s="29" t="s">
        <v>58</v>
      </c>
      <c r="C33" s="25" t="s">
        <v>14</v>
      </c>
      <c r="D33" s="32">
        <v>14</v>
      </c>
      <c r="E33" s="26"/>
      <c r="F33" s="5">
        <f t="shared" ref="F33" si="4">SUM(D33*E33)</f>
        <v>0</v>
      </c>
      <c r="G33" s="1"/>
      <c r="H33" s="1"/>
      <c r="I33" s="1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</row>
    <row r="34" spans="1:50" s="4" customFormat="1" ht="10.9" customHeight="1" x14ac:dyDescent="0.2">
      <c r="A34" s="6">
        <v>25</v>
      </c>
      <c r="B34" s="29" t="s">
        <v>59</v>
      </c>
      <c r="C34" s="10" t="s">
        <v>32</v>
      </c>
      <c r="D34" s="32">
        <v>115</v>
      </c>
      <c r="E34" s="26"/>
      <c r="F34" s="5">
        <f t="shared" si="2"/>
        <v>0</v>
      </c>
      <c r="G34" s="1"/>
      <c r="H34" s="1"/>
      <c r="I34" s="1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</row>
    <row r="35" spans="1:50" s="4" customFormat="1" ht="21.6" customHeight="1" x14ac:dyDescent="0.2">
      <c r="A35" s="6">
        <v>26</v>
      </c>
      <c r="B35" s="29" t="s">
        <v>60</v>
      </c>
      <c r="C35" s="25" t="s">
        <v>76</v>
      </c>
      <c r="D35" s="32">
        <v>399</v>
      </c>
      <c r="E35" s="26"/>
      <c r="F35" s="5">
        <f t="shared" ref="F35" si="5">SUM(D35*E35)</f>
        <v>0</v>
      </c>
      <c r="G35" s="1"/>
      <c r="H35" s="1"/>
      <c r="I35" s="1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</row>
    <row r="36" spans="1:50" s="4" customFormat="1" ht="21.6" customHeight="1" x14ac:dyDescent="0.2">
      <c r="A36" s="6">
        <v>27</v>
      </c>
      <c r="B36" s="29" t="s">
        <v>61</v>
      </c>
      <c r="C36" s="10" t="s">
        <v>32</v>
      </c>
      <c r="D36" s="32">
        <v>3591</v>
      </c>
      <c r="E36" s="26"/>
      <c r="F36" s="5">
        <f t="shared" ref="F36:F38" si="6">SUM(D36*E36)</f>
        <v>0</v>
      </c>
      <c r="G36" s="1"/>
      <c r="H36" s="1"/>
      <c r="I36" s="1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</row>
    <row r="37" spans="1:50" s="4" customFormat="1" ht="21.6" customHeight="1" x14ac:dyDescent="0.2">
      <c r="A37" s="6">
        <v>28</v>
      </c>
      <c r="B37" s="29" t="s">
        <v>62</v>
      </c>
      <c r="C37" s="10" t="s">
        <v>32</v>
      </c>
      <c r="D37" s="32">
        <v>266</v>
      </c>
      <c r="E37" s="26"/>
      <c r="F37" s="5">
        <f t="shared" si="6"/>
        <v>0</v>
      </c>
      <c r="G37" s="1"/>
      <c r="H37" s="1"/>
      <c r="I37" s="1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</row>
    <row r="38" spans="1:50" s="4" customFormat="1" ht="10.9" customHeight="1" x14ac:dyDescent="0.2">
      <c r="A38" s="6">
        <v>29</v>
      </c>
      <c r="B38" s="29" t="s">
        <v>63</v>
      </c>
      <c r="C38" s="25" t="s">
        <v>76</v>
      </c>
      <c r="D38" s="32">
        <v>186</v>
      </c>
      <c r="E38" s="26"/>
      <c r="F38" s="5">
        <f t="shared" si="6"/>
        <v>0</v>
      </c>
      <c r="G38" s="1"/>
      <c r="H38" s="1"/>
      <c r="I38" s="1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</row>
    <row r="39" spans="1:50" s="4" customFormat="1" ht="10.9" customHeight="1" x14ac:dyDescent="0.2">
      <c r="A39" s="6">
        <v>30</v>
      </c>
      <c r="B39" s="29" t="s">
        <v>64</v>
      </c>
      <c r="C39" s="25" t="s">
        <v>65</v>
      </c>
      <c r="D39" s="32">
        <v>1</v>
      </c>
      <c r="E39" s="26"/>
      <c r="F39" s="5">
        <f t="shared" ref="F39" si="7">SUM(D39*E39)</f>
        <v>0</v>
      </c>
      <c r="G39" s="1"/>
      <c r="H39" s="1"/>
      <c r="I39" s="1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</row>
    <row r="40" spans="1:50" s="4" customFormat="1" ht="21.6" customHeight="1" x14ac:dyDescent="0.2">
      <c r="A40" s="6">
        <v>31</v>
      </c>
      <c r="B40" s="29" t="s">
        <v>66</v>
      </c>
      <c r="C40" s="25" t="s">
        <v>76</v>
      </c>
      <c r="D40" s="32">
        <v>104</v>
      </c>
      <c r="E40" s="26"/>
      <c r="F40" s="5">
        <f t="shared" ref="F40:F46" si="8">SUM(D40*E40)</f>
        <v>0</v>
      </c>
      <c r="G40" s="1"/>
      <c r="H40" s="1"/>
      <c r="I40" s="1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</row>
    <row r="41" spans="1:50" s="4" customFormat="1" ht="21.6" customHeight="1" x14ac:dyDescent="0.2">
      <c r="A41" s="6">
        <v>32</v>
      </c>
      <c r="B41" s="29" t="s">
        <v>67</v>
      </c>
      <c r="C41" s="10" t="s">
        <v>32</v>
      </c>
      <c r="D41" s="32">
        <v>56</v>
      </c>
      <c r="E41" s="26"/>
      <c r="F41" s="5">
        <f t="shared" si="8"/>
        <v>0</v>
      </c>
      <c r="G41" s="1"/>
      <c r="H41" s="1"/>
      <c r="I41" s="1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</row>
    <row r="42" spans="1:50" s="4" customFormat="1" ht="21.6" customHeight="1" x14ac:dyDescent="0.2">
      <c r="A42" s="6">
        <v>33</v>
      </c>
      <c r="B42" s="29" t="s">
        <v>68</v>
      </c>
      <c r="C42" s="25" t="s">
        <v>76</v>
      </c>
      <c r="D42" s="32">
        <v>3</v>
      </c>
      <c r="E42" s="26"/>
      <c r="F42" s="5">
        <f t="shared" ref="F42:F45" si="9">SUM(D42*E42)</f>
        <v>0</v>
      </c>
      <c r="G42" s="1"/>
      <c r="H42" s="1"/>
      <c r="I42" s="1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</row>
    <row r="43" spans="1:50" s="4" customFormat="1" ht="21.6" customHeight="1" x14ac:dyDescent="0.2">
      <c r="A43" s="6">
        <v>34</v>
      </c>
      <c r="B43" s="29" t="s">
        <v>69</v>
      </c>
      <c r="C43" s="10" t="s">
        <v>32</v>
      </c>
      <c r="D43" s="32">
        <v>297</v>
      </c>
      <c r="E43" s="26"/>
      <c r="F43" s="5">
        <f t="shared" si="9"/>
        <v>0</v>
      </c>
      <c r="G43" s="1"/>
      <c r="H43" s="1"/>
      <c r="I43" s="1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</row>
    <row r="44" spans="1:50" s="4" customFormat="1" ht="21.6" customHeight="1" x14ac:dyDescent="0.2">
      <c r="A44" s="6">
        <v>35</v>
      </c>
      <c r="B44" s="29" t="s">
        <v>70</v>
      </c>
      <c r="C44" s="10" t="s">
        <v>32</v>
      </c>
      <c r="D44" s="32">
        <v>56</v>
      </c>
      <c r="E44" s="26"/>
      <c r="F44" s="5">
        <f t="shared" si="9"/>
        <v>0</v>
      </c>
      <c r="G44" s="1"/>
      <c r="H44" s="1"/>
      <c r="I44" s="1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</row>
    <row r="45" spans="1:50" s="4" customFormat="1" ht="21.6" customHeight="1" x14ac:dyDescent="0.2">
      <c r="A45" s="6">
        <v>36</v>
      </c>
      <c r="B45" s="35" t="s">
        <v>71</v>
      </c>
      <c r="C45" s="10" t="s">
        <v>32</v>
      </c>
      <c r="D45" s="32">
        <v>629</v>
      </c>
      <c r="E45" s="26"/>
      <c r="F45" s="5">
        <f t="shared" si="9"/>
        <v>0</v>
      </c>
      <c r="G45" s="1"/>
      <c r="H45" s="1"/>
      <c r="I45" s="1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</row>
    <row r="46" spans="1:50" s="4" customFormat="1" ht="21.6" customHeight="1" x14ac:dyDescent="0.2">
      <c r="A46" s="6">
        <v>37</v>
      </c>
      <c r="B46" s="35" t="s">
        <v>72</v>
      </c>
      <c r="C46" s="25" t="s">
        <v>76</v>
      </c>
      <c r="D46" s="32">
        <v>8</v>
      </c>
      <c r="E46" s="26"/>
      <c r="F46" s="5">
        <f t="shared" si="8"/>
        <v>0</v>
      </c>
      <c r="G46" s="1"/>
      <c r="H46" s="1"/>
      <c r="I46" s="1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</row>
    <row r="47" spans="1:50" s="4" customFormat="1" ht="10.9" customHeight="1" x14ac:dyDescent="0.2">
      <c r="A47" s="6">
        <v>38</v>
      </c>
      <c r="B47" s="29" t="s">
        <v>73</v>
      </c>
      <c r="C47" s="25" t="s">
        <v>13</v>
      </c>
      <c r="D47" s="32">
        <v>11</v>
      </c>
      <c r="E47" s="26"/>
      <c r="F47" s="5">
        <f t="shared" ref="F47:F49" si="10">SUM(D47*E47)</f>
        <v>0</v>
      </c>
      <c r="G47" s="1"/>
      <c r="H47" s="1"/>
      <c r="I47" s="1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</row>
    <row r="48" spans="1:50" s="4" customFormat="1" ht="10.9" customHeight="1" x14ac:dyDescent="0.2">
      <c r="A48" s="6">
        <v>39</v>
      </c>
      <c r="B48" s="29" t="s">
        <v>74</v>
      </c>
      <c r="C48" s="25" t="s">
        <v>13</v>
      </c>
      <c r="D48" s="32">
        <v>1</v>
      </c>
      <c r="E48" s="26"/>
      <c r="F48" s="5">
        <f t="shared" si="10"/>
        <v>0</v>
      </c>
      <c r="G48" s="1"/>
      <c r="H48" s="1"/>
      <c r="I48" s="1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</row>
    <row r="49" spans="1:198" s="4" customFormat="1" ht="21.6" customHeight="1" x14ac:dyDescent="0.2">
      <c r="A49" s="6">
        <v>40</v>
      </c>
      <c r="B49" s="29" t="s">
        <v>75</v>
      </c>
      <c r="C49" s="25" t="s">
        <v>25</v>
      </c>
      <c r="D49" s="32">
        <v>0.5</v>
      </c>
      <c r="E49" s="26"/>
      <c r="F49" s="5">
        <f t="shared" si="10"/>
        <v>0</v>
      </c>
      <c r="G49" s="1"/>
      <c r="H49" s="1"/>
      <c r="I49" s="1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</row>
    <row r="50" spans="1:198" s="4" customFormat="1" ht="12.6" customHeight="1" x14ac:dyDescent="0.2">
      <c r="A50" s="43" t="s">
        <v>20</v>
      </c>
      <c r="B50" s="44"/>
      <c r="C50" s="44"/>
      <c r="D50" s="44"/>
      <c r="E50" s="44"/>
      <c r="F50" s="45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</row>
    <row r="51" spans="1:198" s="4" customFormat="1" ht="10.9" customHeight="1" x14ac:dyDescent="0.2">
      <c r="A51" s="6">
        <v>41</v>
      </c>
      <c r="B51" s="12" t="s">
        <v>21</v>
      </c>
      <c r="C51" s="7" t="s">
        <v>13</v>
      </c>
      <c r="D51" s="9">
        <v>1</v>
      </c>
      <c r="E51" s="11"/>
      <c r="F51" s="5">
        <f t="shared" ref="F51:F54" si="11">SUM(D51*E51)</f>
        <v>0</v>
      </c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1:198" s="4" customFormat="1" ht="21.6" customHeight="1" x14ac:dyDescent="0.2">
      <c r="A52" s="6">
        <v>42</v>
      </c>
      <c r="B52" s="12" t="s">
        <v>24</v>
      </c>
      <c r="C52" s="7" t="s">
        <v>13</v>
      </c>
      <c r="D52" s="9">
        <v>1</v>
      </c>
      <c r="E52" s="11"/>
      <c r="F52" s="5">
        <f t="shared" si="11"/>
        <v>0</v>
      </c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</row>
    <row r="53" spans="1:198" s="4" customFormat="1" ht="32.450000000000003" customHeight="1" x14ac:dyDescent="0.2">
      <c r="A53" s="6">
        <v>43</v>
      </c>
      <c r="B53" s="12" t="s">
        <v>22</v>
      </c>
      <c r="C53" s="7" t="s">
        <v>23</v>
      </c>
      <c r="D53" s="9">
        <v>1</v>
      </c>
      <c r="E53" s="11"/>
      <c r="F53" s="5">
        <f t="shared" si="11"/>
        <v>0</v>
      </c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</row>
    <row r="54" spans="1:198" s="14" customFormat="1" ht="10.9" customHeight="1" thickBot="1" x14ac:dyDescent="0.25">
      <c r="A54" s="6">
        <v>44</v>
      </c>
      <c r="B54" s="15" t="s">
        <v>33</v>
      </c>
      <c r="C54" s="10" t="s">
        <v>13</v>
      </c>
      <c r="D54" s="16">
        <v>1</v>
      </c>
      <c r="E54" s="17"/>
      <c r="F54" s="5">
        <f t="shared" si="11"/>
        <v>0</v>
      </c>
      <c r="G54" s="13"/>
      <c r="H54" s="13"/>
      <c r="I54" s="13"/>
      <c r="J54" s="13"/>
    </row>
    <row r="55" spans="1:198" ht="15" customHeight="1" x14ac:dyDescent="0.2">
      <c r="A55" s="56" t="s">
        <v>34</v>
      </c>
      <c r="B55" s="56"/>
      <c r="C55" s="56"/>
      <c r="D55" s="57"/>
      <c r="E55" s="46">
        <f>SUM(F8:F54)</f>
        <v>0</v>
      </c>
      <c r="F55" s="47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</row>
    <row r="56" spans="1:198" ht="15" customHeight="1" x14ac:dyDescent="0.2">
      <c r="A56" s="27"/>
      <c r="C56" s="48" t="s">
        <v>7</v>
      </c>
      <c r="D56" s="49"/>
      <c r="E56" s="50">
        <f>E55*0.2</f>
        <v>0</v>
      </c>
      <c r="F56" s="51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</row>
    <row r="57" spans="1:198" ht="35.25" customHeight="1" thickBot="1" x14ac:dyDescent="0.25">
      <c r="A57" s="28"/>
      <c r="C57" s="52" t="s">
        <v>0</v>
      </c>
      <c r="D57" s="53"/>
      <c r="E57" s="54">
        <f>E55+E56</f>
        <v>0</v>
      </c>
      <c r="F57" s="55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</row>
    <row r="58" spans="1:198" s="8" customFormat="1" ht="12.75" customHeight="1" x14ac:dyDescent="0.2">
      <c r="A58" s="39" t="s">
        <v>8</v>
      </c>
      <c r="B58" s="39"/>
      <c r="C58" s="39"/>
      <c r="D58" s="39"/>
      <c r="E58" s="39"/>
      <c r="F58" s="39"/>
    </row>
    <row r="59" spans="1:198" s="8" customFormat="1" ht="12.75" customHeight="1" x14ac:dyDescent="0.2">
      <c r="A59" s="39" t="s">
        <v>9</v>
      </c>
      <c r="B59" s="39"/>
      <c r="C59" s="39"/>
      <c r="D59" s="39"/>
      <c r="E59" s="39"/>
      <c r="F59" s="39"/>
    </row>
    <row r="60" spans="1:198" s="8" customFormat="1" ht="12.75" customHeight="1" x14ac:dyDescent="0.2">
      <c r="A60" s="39" t="s">
        <v>10</v>
      </c>
      <c r="B60" s="39"/>
      <c r="C60" s="39"/>
      <c r="D60" s="39"/>
      <c r="E60" s="39"/>
      <c r="F60" s="39"/>
    </row>
    <row r="61" spans="1:198" s="8" customFormat="1" ht="12.75" customHeight="1" x14ac:dyDescent="0.2">
      <c r="A61" s="3"/>
      <c r="B61" s="39" t="s">
        <v>11</v>
      </c>
      <c r="C61" s="39"/>
      <c r="D61" s="39"/>
      <c r="E61" s="39"/>
      <c r="F61" s="39"/>
    </row>
    <row r="62" spans="1:198" s="8" customFormat="1" ht="12.75" customHeight="1" x14ac:dyDescent="0.2">
      <c r="A62" s="39" t="s">
        <v>28</v>
      </c>
      <c r="B62" s="39"/>
      <c r="C62" s="39"/>
      <c r="D62" s="39"/>
      <c r="E62" s="39"/>
      <c r="F62" s="39"/>
    </row>
    <row r="63" spans="1:198" s="8" customFormat="1" ht="12.75" customHeight="1" x14ac:dyDescent="0.2">
      <c r="A63" s="39" t="s">
        <v>18</v>
      </c>
      <c r="B63" s="39"/>
      <c r="C63" s="39"/>
      <c r="D63" s="39"/>
      <c r="E63" s="39"/>
      <c r="F63" s="39"/>
    </row>
    <row r="64" spans="1:198" s="8" customFormat="1" ht="12.75" customHeight="1" x14ac:dyDescent="0.2">
      <c r="A64" s="39" t="s">
        <v>17</v>
      </c>
      <c r="B64" s="39"/>
      <c r="C64" s="39"/>
      <c r="D64" s="39"/>
      <c r="E64" s="39"/>
      <c r="F64" s="39"/>
    </row>
    <row r="65" spans="1:198" s="8" customFormat="1" ht="12.75" customHeight="1" x14ac:dyDescent="0.2">
      <c r="A65" s="3"/>
      <c r="B65" s="39" t="s">
        <v>16</v>
      </c>
      <c r="C65" s="39"/>
      <c r="D65" s="39"/>
      <c r="E65" s="39"/>
      <c r="F65" s="39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</row>
    <row r="66" spans="1:198" s="8" customFormat="1" ht="12.75" customHeight="1" x14ac:dyDescent="0.2">
      <c r="A66" s="39" t="s">
        <v>29</v>
      </c>
      <c r="B66" s="39"/>
      <c r="C66" s="39"/>
      <c r="D66" s="39"/>
      <c r="E66" s="39"/>
      <c r="F66" s="39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</row>
    <row r="67" spans="1:198" s="8" customFormat="1" ht="12.75" customHeight="1" x14ac:dyDescent="0.2">
      <c r="A67" s="3"/>
      <c r="B67" s="39" t="s">
        <v>30</v>
      </c>
      <c r="C67" s="39"/>
      <c r="D67" s="39"/>
      <c r="E67" s="39"/>
      <c r="F67" s="39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</row>
    <row r="68" spans="1:198" s="8" customFormat="1" x14ac:dyDescent="0.2">
      <c r="A68" s="39" t="s">
        <v>19</v>
      </c>
      <c r="B68" s="39"/>
      <c r="C68" s="39"/>
      <c r="D68" s="39"/>
      <c r="E68" s="39"/>
      <c r="F68" s="39"/>
    </row>
    <row r="69" spans="1:198" s="8" customFormat="1" x14ac:dyDescent="0.2">
      <c r="A69" s="3"/>
      <c r="B69" s="39" t="s">
        <v>26</v>
      </c>
      <c r="C69" s="39"/>
      <c r="D69" s="39"/>
      <c r="E69" s="39"/>
      <c r="F69" s="39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</row>
    <row r="70" spans="1:198" s="8" customFormat="1" x14ac:dyDescent="0.2">
      <c r="A70" s="3"/>
      <c r="B70" s="39" t="s">
        <v>27</v>
      </c>
      <c r="C70" s="39"/>
      <c r="D70" s="39"/>
      <c r="E70" s="39"/>
      <c r="F70" s="39"/>
    </row>
  </sheetData>
  <mergeCells count="29">
    <mergeCell ref="A55:D55"/>
    <mergeCell ref="E55:F55"/>
    <mergeCell ref="C56:D56"/>
    <mergeCell ref="E56:F56"/>
    <mergeCell ref="C57:D57"/>
    <mergeCell ref="E57:F57"/>
    <mergeCell ref="B67:F67"/>
    <mergeCell ref="A68:F68"/>
    <mergeCell ref="B69:F69"/>
    <mergeCell ref="B70:F70"/>
    <mergeCell ref="A62:F62"/>
    <mergeCell ref="A63:F63"/>
    <mergeCell ref="A64:F64"/>
    <mergeCell ref="B65:F65"/>
    <mergeCell ref="A66:F66"/>
    <mergeCell ref="A60:F60"/>
    <mergeCell ref="B61:F61"/>
    <mergeCell ref="A1:F1"/>
    <mergeCell ref="A5:A7"/>
    <mergeCell ref="B5:B7"/>
    <mergeCell ref="C5:C7"/>
    <mergeCell ref="E5:E7"/>
    <mergeCell ref="F5:F7"/>
    <mergeCell ref="D5:D7"/>
    <mergeCell ref="A8:F8"/>
    <mergeCell ref="A58:F58"/>
    <mergeCell ref="A59:F59"/>
    <mergeCell ref="A9:F9"/>
    <mergeCell ref="A50:F50"/>
  </mergeCells>
  <phoneticPr fontId="2" type="noConversion"/>
  <conditionalFormatting sqref="A50">
    <cfRule type="cellIs" dxfId="2" priority="224" stopIfTrue="1" operator="equal">
      <formula>0</formula>
    </cfRule>
  </conditionalFormatting>
  <conditionalFormatting sqref="D11:D15 C13:C15">
    <cfRule type="cellIs" dxfId="1" priority="25" stopIfTrue="1" operator="equal">
      <formula>0</formula>
    </cfRule>
  </conditionalFormatting>
  <conditionalFormatting sqref="D23:D49 C31:C32">
    <cfRule type="cellIs" dxfId="0" priority="23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Reelika Sirge</cp:lastModifiedBy>
  <cp:lastPrinted>2021-12-02T07:42:39Z</cp:lastPrinted>
  <dcterms:created xsi:type="dcterms:W3CDTF">2011-04-14T10:56:35Z</dcterms:created>
  <dcterms:modified xsi:type="dcterms:W3CDTF">2023-05-02T11:20:53Z</dcterms:modified>
</cp:coreProperties>
</file>